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99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14210" fullCalcOnLoad="1"/>
</workbook>
</file>

<file path=xl/calcChain.xml><?xml version="1.0" encoding="utf-8"?>
<calcChain xmlns="http://schemas.openxmlformats.org/spreadsheetml/2006/main">
  <c r="B51" i="1"/>
  <c r="B65"/>
  <c r="B7"/>
  <c r="B16"/>
  <c r="B25"/>
  <c r="B34"/>
  <c r="B23"/>
  <c r="B70"/>
  <c r="B6"/>
  <c r="B81"/>
  <c r="B77"/>
  <c r="B76"/>
</calcChain>
</file>

<file path=xl/sharedStrings.xml><?xml version="1.0" encoding="utf-8"?>
<sst xmlns="http://schemas.openxmlformats.org/spreadsheetml/2006/main" count="93" uniqueCount="93">
  <si>
    <t>单位：万元</t>
  </si>
  <si>
    <t>金额</t>
  </si>
  <si>
    <t>2017年</t>
  </si>
  <si>
    <t>备注</t>
  </si>
  <si>
    <t>项目</t>
  </si>
  <si>
    <t>（一）人员经费</t>
  </si>
  <si>
    <t>（二）社保经费</t>
  </si>
  <si>
    <t>（三）运转经费</t>
  </si>
  <si>
    <t xml:space="preserve">    ①党政办公室</t>
  </si>
  <si>
    <t xml:space="preserve">    ②党群办公室</t>
  </si>
  <si>
    <t xml:space="preserve">    ③经济发展局</t>
  </si>
  <si>
    <t xml:space="preserve">    ④财政局</t>
  </si>
  <si>
    <t xml:space="preserve">    ⑤建设局</t>
  </si>
  <si>
    <t xml:space="preserve">    ⑥环保局</t>
  </si>
  <si>
    <t xml:space="preserve">    ⑦安监局</t>
  </si>
  <si>
    <t xml:space="preserve">    ⑧人社局</t>
  </si>
  <si>
    <t>（四）公共事业支出</t>
  </si>
  <si>
    <t xml:space="preserve">   ③招商引资业务费</t>
    <phoneticPr fontId="2" type="noConversion"/>
  </si>
  <si>
    <t xml:space="preserve">   ④集中核算业务费</t>
    <phoneticPr fontId="2" type="noConversion"/>
  </si>
  <si>
    <t xml:space="preserve">   ⑤建设项目管理费</t>
    <phoneticPr fontId="2" type="noConversion"/>
  </si>
  <si>
    <t xml:space="preserve">   ⑥环境保护业务费</t>
    <phoneticPr fontId="2" type="noConversion"/>
  </si>
  <si>
    <t xml:space="preserve">   ⑦安全生产监管业务费</t>
    <phoneticPr fontId="2" type="noConversion"/>
  </si>
  <si>
    <t xml:space="preserve">   ⑧社会保障业务费</t>
    <phoneticPr fontId="2" type="noConversion"/>
  </si>
  <si>
    <t xml:space="preserve">   ①党务、政务业务费</t>
    <phoneticPr fontId="2" type="noConversion"/>
  </si>
  <si>
    <t xml:space="preserve">   ②群团活动业务费</t>
    <phoneticPr fontId="2" type="noConversion"/>
  </si>
  <si>
    <t>（一）征地拆迁经费等</t>
    <phoneticPr fontId="2" type="noConversion"/>
  </si>
  <si>
    <t>（二）城市建设支出</t>
    <phoneticPr fontId="2" type="noConversion"/>
  </si>
  <si>
    <t>（五）项目支出</t>
    <phoneticPr fontId="2" type="noConversion"/>
  </si>
  <si>
    <t>（六）违法用地罚款</t>
    <phoneticPr fontId="2" type="noConversion"/>
  </si>
  <si>
    <t>（七）上年结转专项</t>
    <phoneticPr fontId="2" type="noConversion"/>
  </si>
  <si>
    <t>（八）项目前期费</t>
    <phoneticPr fontId="2" type="noConversion"/>
  </si>
  <si>
    <t>（九）总预备费</t>
    <phoneticPr fontId="2" type="noConversion"/>
  </si>
  <si>
    <t>支出</t>
    <phoneticPr fontId="2" type="noConversion"/>
  </si>
  <si>
    <t>安排</t>
    <phoneticPr fontId="2" type="noConversion"/>
  </si>
  <si>
    <t>一、公共财政预算支出</t>
    <phoneticPr fontId="2" type="noConversion"/>
  </si>
  <si>
    <t>二、基金预算支出</t>
    <phoneticPr fontId="2" type="noConversion"/>
  </si>
  <si>
    <t>2017年达拉特经济开发区财政支出预算安排</t>
    <phoneticPr fontId="2" type="noConversion"/>
  </si>
  <si>
    <t xml:space="preserve">   1.在职人员工资</t>
    <phoneticPr fontId="2" type="noConversion"/>
  </si>
  <si>
    <t xml:space="preserve">   2.储备人才工资</t>
    <phoneticPr fontId="2" type="noConversion"/>
  </si>
  <si>
    <t xml:space="preserve">   3.退休退养退职人员工资</t>
    <phoneticPr fontId="2" type="noConversion"/>
  </si>
  <si>
    <t xml:space="preserve">   4.风水梁人员工资（1-2月）</t>
    <phoneticPr fontId="2" type="noConversion"/>
  </si>
  <si>
    <t xml:space="preserve">   5.遗嘱补助</t>
    <phoneticPr fontId="2" type="noConversion"/>
  </si>
  <si>
    <t xml:space="preserve">   6.上年职工年终奖励</t>
    <phoneticPr fontId="2" type="noConversion"/>
  </si>
  <si>
    <t xml:space="preserve">   7.2%福利费</t>
    <phoneticPr fontId="2" type="noConversion"/>
  </si>
  <si>
    <t xml:space="preserve">   8.预留调资</t>
    <phoneticPr fontId="2" type="noConversion"/>
  </si>
  <si>
    <t xml:space="preserve">  1.医疗保险</t>
    <phoneticPr fontId="2" type="noConversion"/>
  </si>
  <si>
    <t xml:space="preserve">  2.养老保险</t>
    <phoneticPr fontId="2" type="noConversion"/>
  </si>
  <si>
    <t xml:space="preserve">  3.职业年金</t>
    <phoneticPr fontId="2" type="noConversion"/>
  </si>
  <si>
    <t xml:space="preserve">  4.生育保险</t>
    <phoneticPr fontId="2" type="noConversion"/>
  </si>
  <si>
    <t xml:space="preserve">  5.住房公积金</t>
    <phoneticPr fontId="2" type="noConversion"/>
  </si>
  <si>
    <t xml:space="preserve">  6.工伤保险</t>
    <phoneticPr fontId="2" type="noConversion"/>
  </si>
  <si>
    <t xml:space="preserve">  4.实绩考核奖励</t>
    <phoneticPr fontId="2" type="noConversion"/>
  </si>
  <si>
    <t xml:space="preserve">  5.接待费</t>
    <phoneticPr fontId="2" type="noConversion"/>
  </si>
  <si>
    <t xml:space="preserve">  6.供暖费</t>
    <phoneticPr fontId="2" type="noConversion"/>
  </si>
  <si>
    <t xml:space="preserve">  7.办公楼电费</t>
    <phoneticPr fontId="2" type="noConversion"/>
  </si>
  <si>
    <t xml:space="preserve">  8.安监网络租用费</t>
    <phoneticPr fontId="2" type="noConversion"/>
  </si>
  <si>
    <t xml:space="preserve">  9.邮电通讯费</t>
    <phoneticPr fontId="2" type="noConversion"/>
  </si>
  <si>
    <t xml:space="preserve">  10.会议费</t>
    <phoneticPr fontId="2" type="noConversion"/>
  </si>
  <si>
    <t xml:space="preserve">  11.扶贫包扶慰问</t>
    <phoneticPr fontId="2" type="noConversion"/>
  </si>
  <si>
    <t xml:space="preserve">  1.环卫经费</t>
    <phoneticPr fontId="2" type="noConversion"/>
  </si>
  <si>
    <t xml:space="preserve">  2.园林绿化养护费</t>
    <phoneticPr fontId="2" type="noConversion"/>
  </si>
  <si>
    <t xml:space="preserve">  3.路灯电费、维护费</t>
    <phoneticPr fontId="2" type="noConversion"/>
  </si>
  <si>
    <t xml:space="preserve">  4.政府购买服务支出</t>
    <phoneticPr fontId="2" type="noConversion"/>
  </si>
  <si>
    <t xml:space="preserve">  5.税务征收经费</t>
    <phoneticPr fontId="2" type="noConversion"/>
  </si>
  <si>
    <t xml:space="preserve">  6.治安、消防经费</t>
    <phoneticPr fontId="2" type="noConversion"/>
  </si>
  <si>
    <t xml:space="preserve">  7.降尘淡化处理费</t>
    <phoneticPr fontId="2" type="noConversion"/>
  </si>
  <si>
    <t xml:space="preserve">  8.渣场管理费</t>
    <phoneticPr fontId="2" type="noConversion"/>
  </si>
  <si>
    <t xml:space="preserve">  9.规划设计费、监理费等</t>
    <phoneticPr fontId="2" type="noConversion"/>
  </si>
  <si>
    <t xml:space="preserve">  10.灯笼、中国结亮化工程</t>
    <phoneticPr fontId="2" type="noConversion"/>
  </si>
  <si>
    <t xml:space="preserve">  11.移动公共厕所采买</t>
    <phoneticPr fontId="2" type="noConversion"/>
  </si>
  <si>
    <t xml:space="preserve">  12.雨污强排站维修、清理费</t>
    <phoneticPr fontId="2" type="noConversion"/>
  </si>
  <si>
    <t xml:space="preserve">  13.排污费支出</t>
    <phoneticPr fontId="2" type="noConversion"/>
  </si>
  <si>
    <r>
      <t xml:space="preserve">  </t>
    </r>
    <r>
      <rPr>
        <sz val="10"/>
        <color indexed="8"/>
        <rFont val="宋体"/>
        <charset val="134"/>
      </rPr>
      <t xml:space="preserve"> 1.平安建设经费</t>
    </r>
    <phoneticPr fontId="2" type="noConversion"/>
  </si>
  <si>
    <t xml:space="preserve">   2.安监平台二期建设</t>
    <phoneticPr fontId="2" type="noConversion"/>
  </si>
  <si>
    <t xml:space="preserve">   3.其它工程项目</t>
    <phoneticPr fontId="2" type="noConversion"/>
  </si>
  <si>
    <t xml:space="preserve">   1.2013年巩固退耕还林</t>
    <phoneticPr fontId="2" type="noConversion"/>
  </si>
  <si>
    <t xml:space="preserve">   2.风水梁生态脆弱地区移民扶贫资金</t>
    <phoneticPr fontId="2" type="noConversion"/>
  </si>
  <si>
    <t xml:space="preserve">   3.风水梁二期移民建设资金</t>
    <phoneticPr fontId="2" type="noConversion"/>
  </si>
  <si>
    <t xml:space="preserve">   1.征地拆迁补偿款支出</t>
    <phoneticPr fontId="2" type="noConversion"/>
  </si>
  <si>
    <t xml:space="preserve">   2.退还汇达土地出让金</t>
    <phoneticPr fontId="2" type="noConversion"/>
  </si>
  <si>
    <t xml:space="preserve">   3.草地、林地审批</t>
    <phoneticPr fontId="2" type="noConversion"/>
  </si>
  <si>
    <t xml:space="preserve">   1.纬七路四标工程款</t>
    <phoneticPr fontId="2" type="noConversion"/>
  </si>
  <si>
    <t xml:space="preserve">   2.纬七路二标工程款</t>
    <phoneticPr fontId="2" type="noConversion"/>
  </si>
  <si>
    <t xml:space="preserve">   3.基础设施建设工程</t>
    <phoneticPr fontId="2" type="noConversion"/>
  </si>
  <si>
    <t xml:space="preserve">   4.电力工程款</t>
    <phoneticPr fontId="2" type="noConversion"/>
  </si>
  <si>
    <t xml:space="preserve">   5.消防管线供水一期工程款</t>
    <phoneticPr fontId="2" type="noConversion"/>
  </si>
  <si>
    <t xml:space="preserve">   6.经一、纬六、纬七路延长线</t>
    <phoneticPr fontId="2" type="noConversion"/>
  </si>
  <si>
    <t xml:space="preserve">   7.渣场一期建设工程 </t>
    <phoneticPr fontId="2" type="noConversion"/>
  </si>
  <si>
    <t xml:space="preserve">   8.园区至沿黄公路连接线绿化一标</t>
    <phoneticPr fontId="2" type="noConversion"/>
  </si>
  <si>
    <t xml:space="preserve">   9.塔湾社村级公路建设工程款</t>
    <phoneticPr fontId="2" type="noConversion"/>
  </si>
  <si>
    <t xml:space="preserve">  1.管委会公用经费</t>
    <phoneticPr fontId="2" type="noConversion"/>
  </si>
  <si>
    <t xml:space="preserve">  2.部门公用经费</t>
    <phoneticPr fontId="2" type="noConversion"/>
  </si>
  <si>
    <t xml:space="preserve">  3.业务费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</si>
</sst>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_ * #,##0_ ;_ * \-#,##0_ ;_ * &quot;-&quot;_ ;_ @_ "/>
    <numFmt numFmtId="177" formatCode="_ * #,##0.00_ ;_ * \-#,##0.00_ ;_ * &quot;-&quot;??_ ;_ @_ "/>
  </numFmts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77" fontId="4" fillId="2" borderId="7" xfId="1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176" fontId="4" fillId="0" borderId="7" xfId="1" applyNumberFormat="1" applyFont="1" applyBorder="1">
      <alignment vertical="center"/>
    </xf>
    <xf numFmtId="176" fontId="4" fillId="2" borderId="7" xfId="1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8353</xdr:rowOff>
    </xdr:from>
    <xdr:to>
      <xdr:col>1</xdr:col>
      <xdr:colOff>0</xdr:colOff>
      <xdr:row>4</xdr:row>
      <xdr:rowOff>218604</xdr:rowOff>
    </xdr:to>
    <xdr:cxnSp macro="">
      <xdr:nvCxnSpPr>
        <xdr:cNvPr id="3" name="直接连接符 2"/>
        <xdr:cNvCxnSpPr/>
      </xdr:nvCxnSpPr>
      <xdr:spPr>
        <a:xfrm>
          <a:off x="0" y="845820"/>
          <a:ext cx="2400300" cy="636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0"/>
  <sheetViews>
    <sheetView tabSelected="1" zoomScale="130" zoomScaleNormal="130" workbookViewId="0">
      <pane xSplit="1" ySplit="5" topLeftCell="B81" activePane="bottomRight" state="frozen"/>
      <selection pane="topRight"/>
      <selection pane="bottomLeft"/>
      <selection pane="bottomRight" activeCell="A34" sqref="A34"/>
    </sheetView>
  </sheetViews>
  <sheetFormatPr defaultColWidth="9" defaultRowHeight="13.5"/>
  <cols>
    <col min="1" max="1" width="31.125" customWidth="1"/>
    <col min="2" max="3" width="28.625" customWidth="1"/>
    <col min="4" max="4" width="10" customWidth="1"/>
  </cols>
  <sheetData>
    <row r="1" spans="1:3" ht="27" customHeight="1">
      <c r="A1" s="21" t="s">
        <v>36</v>
      </c>
      <c r="B1" s="21"/>
      <c r="C1" s="21"/>
    </row>
    <row r="2" spans="1:3" ht="18" customHeight="1">
      <c r="A2" s="2"/>
      <c r="B2" s="3"/>
      <c r="C2" s="4" t="s">
        <v>0</v>
      </c>
    </row>
    <row r="3" spans="1:3" ht="17.25" customHeight="1">
      <c r="A3" s="5" t="s">
        <v>1</v>
      </c>
      <c r="B3" s="6" t="s">
        <v>2</v>
      </c>
      <c r="C3" s="22" t="s">
        <v>3</v>
      </c>
    </row>
    <row r="4" spans="1:3" ht="17.25" customHeight="1">
      <c r="A4" s="7"/>
      <c r="B4" s="8" t="s">
        <v>32</v>
      </c>
      <c r="C4" s="23"/>
    </row>
    <row r="5" spans="1:3" ht="17.25" customHeight="1">
      <c r="A5" s="9" t="s">
        <v>4</v>
      </c>
      <c r="B5" s="10" t="s">
        <v>33</v>
      </c>
      <c r="C5" s="24"/>
    </row>
    <row r="6" spans="1:3" ht="20.25" customHeight="1">
      <c r="A6" s="11" t="s">
        <v>34</v>
      </c>
      <c r="B6" s="12">
        <f>B7+B16+B23+B51+B74+B65+B69+B75+B70</f>
        <v>7959</v>
      </c>
      <c r="C6" s="13"/>
    </row>
    <row r="7" spans="1:3" ht="20.25" customHeight="1">
      <c r="A7" s="11" t="s">
        <v>5</v>
      </c>
      <c r="B7" s="12">
        <f>SUM(B8:B15)</f>
        <v>909</v>
      </c>
      <c r="C7" s="13"/>
    </row>
    <row r="8" spans="1:3" ht="20.25" customHeight="1">
      <c r="A8" s="13" t="s">
        <v>37</v>
      </c>
      <c r="B8" s="12">
        <v>769</v>
      </c>
      <c r="C8" s="13"/>
    </row>
    <row r="9" spans="1:3" ht="20.25" customHeight="1">
      <c r="A9" s="13" t="s">
        <v>38</v>
      </c>
      <c r="B9" s="12">
        <v>10</v>
      </c>
      <c r="C9" s="13"/>
    </row>
    <row r="10" spans="1:3" ht="20.25" customHeight="1">
      <c r="A10" s="13" t="s">
        <v>39</v>
      </c>
      <c r="B10" s="12">
        <v>19</v>
      </c>
      <c r="C10" s="13"/>
    </row>
    <row r="11" spans="1:3" ht="20.25" customHeight="1">
      <c r="A11" s="13" t="s">
        <v>40</v>
      </c>
      <c r="B11" s="12">
        <v>20</v>
      </c>
      <c r="C11" s="13"/>
    </row>
    <row r="12" spans="1:3" ht="20.25" customHeight="1">
      <c r="A12" s="13" t="s">
        <v>41</v>
      </c>
      <c r="B12" s="12">
        <v>3</v>
      </c>
      <c r="C12" s="13"/>
    </row>
    <row r="13" spans="1:3" ht="20.25" customHeight="1">
      <c r="A13" s="13" t="s">
        <v>42</v>
      </c>
      <c r="B13" s="12">
        <v>23</v>
      </c>
      <c r="C13" s="13"/>
    </row>
    <row r="14" spans="1:3" ht="20.25" customHeight="1">
      <c r="A14" s="13" t="s">
        <v>43</v>
      </c>
      <c r="B14" s="12">
        <v>15</v>
      </c>
      <c r="C14" s="13"/>
    </row>
    <row r="15" spans="1:3" ht="20.25" customHeight="1">
      <c r="A15" s="13" t="s">
        <v>44</v>
      </c>
      <c r="B15" s="12">
        <v>50</v>
      </c>
      <c r="C15" s="13"/>
    </row>
    <row r="16" spans="1:3" ht="20.25" customHeight="1">
      <c r="A16" s="11" t="s">
        <v>6</v>
      </c>
      <c r="B16" s="12">
        <f>SUM(B17:B22)</f>
        <v>249</v>
      </c>
      <c r="C16" s="13"/>
    </row>
    <row r="17" spans="1:3" ht="20.25" customHeight="1">
      <c r="A17" s="13" t="s">
        <v>45</v>
      </c>
      <c r="B17" s="12">
        <v>32</v>
      </c>
      <c r="C17" s="13"/>
    </row>
    <row r="18" spans="1:3" ht="20.25" customHeight="1">
      <c r="A18" s="13" t="s">
        <v>46</v>
      </c>
      <c r="B18" s="12">
        <v>132</v>
      </c>
      <c r="C18" s="13"/>
    </row>
    <row r="19" spans="1:3" ht="20.25" customHeight="1">
      <c r="A19" s="13" t="s">
        <v>47</v>
      </c>
      <c r="B19" s="12">
        <v>51</v>
      </c>
      <c r="C19" s="13"/>
    </row>
    <row r="20" spans="1:3" ht="20.25" customHeight="1">
      <c r="A20" s="13" t="s">
        <v>48</v>
      </c>
      <c r="B20" s="12">
        <v>3</v>
      </c>
      <c r="C20" s="13"/>
    </row>
    <row r="21" spans="1:3" ht="20.25" customHeight="1">
      <c r="A21" s="13" t="s">
        <v>49</v>
      </c>
      <c r="B21" s="12">
        <v>29</v>
      </c>
      <c r="C21" s="13"/>
    </row>
    <row r="22" spans="1:3" ht="20.25" customHeight="1">
      <c r="A22" s="13" t="s">
        <v>50</v>
      </c>
      <c r="B22" s="12">
        <v>2</v>
      </c>
      <c r="C22" s="13"/>
    </row>
    <row r="23" spans="1:3" ht="20.25" customHeight="1">
      <c r="A23" s="11" t="s">
        <v>7</v>
      </c>
      <c r="B23" s="12">
        <f>B24+B25+B34+B43+B44+B45+B46+B47+B48+B49+B50</f>
        <v>1040.3</v>
      </c>
      <c r="C23" s="13"/>
    </row>
    <row r="24" spans="1:3" ht="20.25" customHeight="1">
      <c r="A24" s="13" t="s">
        <v>90</v>
      </c>
      <c r="B24" s="12">
        <v>300</v>
      </c>
      <c r="C24" s="14"/>
    </row>
    <row r="25" spans="1:3" ht="20.25" customHeight="1">
      <c r="A25" s="13" t="s">
        <v>91</v>
      </c>
      <c r="B25" s="12">
        <f>SUM(B26:B33)</f>
        <v>342.3</v>
      </c>
      <c r="C25" s="13"/>
    </row>
    <row r="26" spans="1:3" ht="20.25" customHeight="1">
      <c r="A26" s="13" t="s">
        <v>8</v>
      </c>
      <c r="B26" s="12">
        <v>278.5</v>
      </c>
      <c r="C26" s="13"/>
    </row>
    <row r="27" spans="1:3" ht="20.25" customHeight="1">
      <c r="A27" s="13" t="s">
        <v>9</v>
      </c>
      <c r="B27" s="12">
        <v>2</v>
      </c>
      <c r="C27" s="13"/>
    </row>
    <row r="28" spans="1:3" ht="20.25" customHeight="1">
      <c r="A28" s="13" t="s">
        <v>10</v>
      </c>
      <c r="B28" s="12">
        <v>3</v>
      </c>
      <c r="C28" s="13"/>
    </row>
    <row r="29" spans="1:3" ht="20.25" customHeight="1">
      <c r="A29" s="13" t="s">
        <v>11</v>
      </c>
      <c r="B29" s="12">
        <v>5</v>
      </c>
      <c r="C29" s="13"/>
    </row>
    <row r="30" spans="1:3" ht="20.25" customHeight="1">
      <c r="A30" s="13" t="s">
        <v>12</v>
      </c>
      <c r="B30" s="12">
        <v>20.5</v>
      </c>
      <c r="C30" s="13"/>
    </row>
    <row r="31" spans="1:3" ht="20.25" customHeight="1">
      <c r="A31" s="13" t="s">
        <v>13</v>
      </c>
      <c r="B31" s="12">
        <v>14.5</v>
      </c>
      <c r="C31" s="13"/>
    </row>
    <row r="32" spans="1:3" ht="20.25" customHeight="1">
      <c r="A32" s="13" t="s">
        <v>14</v>
      </c>
      <c r="B32" s="12">
        <v>14.8</v>
      </c>
      <c r="C32" s="13"/>
    </row>
    <row r="33" spans="1:3" ht="20.25" customHeight="1">
      <c r="A33" s="13" t="s">
        <v>15</v>
      </c>
      <c r="B33" s="12">
        <v>4</v>
      </c>
      <c r="C33" s="13"/>
    </row>
    <row r="34" spans="1:3" ht="20.25" customHeight="1">
      <c r="A34" s="13" t="s">
        <v>92</v>
      </c>
      <c r="B34" s="12">
        <f>SUM(B35:B42)</f>
        <v>81</v>
      </c>
      <c r="C34" s="13"/>
    </row>
    <row r="35" spans="1:3" ht="20.25" customHeight="1">
      <c r="A35" s="13" t="s">
        <v>23</v>
      </c>
      <c r="B35" s="12">
        <v>10</v>
      </c>
      <c r="C35" s="14"/>
    </row>
    <row r="36" spans="1:3" ht="20.25" customHeight="1">
      <c r="A36" s="13" t="s">
        <v>24</v>
      </c>
      <c r="B36" s="12">
        <v>5</v>
      </c>
      <c r="C36" s="13"/>
    </row>
    <row r="37" spans="1:3" ht="20.25" customHeight="1">
      <c r="A37" s="13" t="s">
        <v>17</v>
      </c>
      <c r="B37" s="12">
        <v>15</v>
      </c>
      <c r="C37" s="13"/>
    </row>
    <row r="38" spans="1:3" ht="20.25" customHeight="1">
      <c r="A38" s="13" t="s">
        <v>18</v>
      </c>
      <c r="B38" s="12">
        <v>10</v>
      </c>
      <c r="C38" s="13"/>
    </row>
    <row r="39" spans="1:3" ht="20.25" customHeight="1">
      <c r="A39" s="13" t="s">
        <v>19</v>
      </c>
      <c r="B39" s="12">
        <v>15</v>
      </c>
      <c r="C39" s="13"/>
    </row>
    <row r="40" spans="1:3" ht="20.25" customHeight="1">
      <c r="A40" s="13" t="s">
        <v>20</v>
      </c>
      <c r="B40" s="12">
        <v>10</v>
      </c>
      <c r="C40" s="13"/>
    </row>
    <row r="41" spans="1:3" ht="20.25" customHeight="1">
      <c r="A41" s="13" t="s">
        <v>21</v>
      </c>
      <c r="B41" s="12">
        <v>10</v>
      </c>
      <c r="C41" s="13"/>
    </row>
    <row r="42" spans="1:3" ht="20.25" customHeight="1">
      <c r="A42" s="13" t="s">
        <v>22</v>
      </c>
      <c r="B42" s="12">
        <v>6</v>
      </c>
      <c r="C42" s="13"/>
    </row>
    <row r="43" spans="1:3" ht="20.25" customHeight="1">
      <c r="A43" s="13" t="s">
        <v>51</v>
      </c>
      <c r="B43" s="12">
        <v>5</v>
      </c>
      <c r="C43" s="13"/>
    </row>
    <row r="44" spans="1:3" ht="20.25" customHeight="1">
      <c r="A44" s="13" t="s">
        <v>52</v>
      </c>
      <c r="B44" s="12">
        <v>12</v>
      </c>
      <c r="C44" s="13"/>
    </row>
    <row r="45" spans="1:3" ht="20.25" customHeight="1">
      <c r="A45" s="13" t="s">
        <v>53</v>
      </c>
      <c r="B45" s="12">
        <v>56</v>
      </c>
      <c r="C45" s="13"/>
    </row>
    <row r="46" spans="1:3" s="1" customFormat="1" ht="20.25" customHeight="1">
      <c r="A46" s="15" t="s">
        <v>54</v>
      </c>
      <c r="B46" s="16">
        <v>63</v>
      </c>
      <c r="C46" s="17"/>
    </row>
    <row r="47" spans="1:3" ht="20.25" customHeight="1">
      <c r="A47" s="14" t="s">
        <v>55</v>
      </c>
      <c r="B47" s="12">
        <v>30</v>
      </c>
      <c r="C47" s="13"/>
    </row>
    <row r="48" spans="1:3" ht="20.25" customHeight="1">
      <c r="A48" s="14" t="s">
        <v>56</v>
      </c>
      <c r="B48" s="12">
        <v>30</v>
      </c>
      <c r="C48" s="13"/>
    </row>
    <row r="49" spans="1:3" ht="20.25" customHeight="1">
      <c r="A49" s="14" t="s">
        <v>57</v>
      </c>
      <c r="B49" s="12">
        <v>30</v>
      </c>
      <c r="C49" s="13"/>
    </row>
    <row r="50" spans="1:3" ht="20.25" customHeight="1">
      <c r="A50" s="14" t="s">
        <v>58</v>
      </c>
      <c r="B50" s="12">
        <v>91</v>
      </c>
      <c r="C50" s="13"/>
    </row>
    <row r="51" spans="1:3" ht="20.25" customHeight="1">
      <c r="A51" s="11" t="s">
        <v>16</v>
      </c>
      <c r="B51" s="12">
        <f>SUM(B52:B64)</f>
        <v>3126.7</v>
      </c>
      <c r="C51" s="13"/>
    </row>
    <row r="52" spans="1:3" s="1" customFormat="1" ht="20.25" customHeight="1">
      <c r="A52" s="17" t="s">
        <v>59</v>
      </c>
      <c r="B52" s="16">
        <v>333</v>
      </c>
      <c r="C52" s="15"/>
    </row>
    <row r="53" spans="1:3" s="1" customFormat="1" ht="20.25" customHeight="1">
      <c r="A53" s="17" t="s">
        <v>60</v>
      </c>
      <c r="B53" s="16">
        <v>607</v>
      </c>
      <c r="C53" s="15"/>
    </row>
    <row r="54" spans="1:3" s="1" customFormat="1" ht="20.25" customHeight="1">
      <c r="A54" s="17" t="s">
        <v>61</v>
      </c>
      <c r="B54" s="16">
        <v>196</v>
      </c>
      <c r="C54" s="17"/>
    </row>
    <row r="55" spans="1:3" s="1" customFormat="1" ht="20.25" customHeight="1">
      <c r="A55" s="17" t="s">
        <v>62</v>
      </c>
      <c r="B55" s="16">
        <v>771</v>
      </c>
      <c r="C55" s="17"/>
    </row>
    <row r="56" spans="1:3" ht="20.25" customHeight="1">
      <c r="A56" s="13" t="s">
        <v>63</v>
      </c>
      <c r="B56" s="12">
        <v>30</v>
      </c>
      <c r="C56" s="13"/>
    </row>
    <row r="57" spans="1:3" ht="20.25" customHeight="1">
      <c r="A57" s="13" t="s">
        <v>64</v>
      </c>
      <c r="B57" s="12">
        <v>12</v>
      </c>
      <c r="C57" s="13"/>
    </row>
    <row r="58" spans="1:3" s="1" customFormat="1" ht="20.25" customHeight="1">
      <c r="A58" s="17" t="s">
        <v>65</v>
      </c>
      <c r="B58" s="16">
        <v>40</v>
      </c>
      <c r="C58" s="17"/>
    </row>
    <row r="59" spans="1:3" s="1" customFormat="1" ht="20.25" customHeight="1">
      <c r="A59" s="17" t="s">
        <v>66</v>
      </c>
      <c r="B59" s="16">
        <v>44</v>
      </c>
      <c r="C59" s="17"/>
    </row>
    <row r="60" spans="1:3" s="1" customFormat="1" ht="20.25" customHeight="1">
      <c r="A60" s="17" t="s">
        <v>67</v>
      </c>
      <c r="B60" s="16">
        <v>699.7</v>
      </c>
      <c r="C60" s="17"/>
    </row>
    <row r="61" spans="1:3" s="1" customFormat="1" ht="20.25" customHeight="1">
      <c r="A61" s="17" t="s">
        <v>68</v>
      </c>
      <c r="B61" s="16">
        <v>49</v>
      </c>
      <c r="C61" s="17"/>
    </row>
    <row r="62" spans="1:3" s="1" customFormat="1" ht="20.25" customHeight="1">
      <c r="A62" s="17" t="s">
        <v>69</v>
      </c>
      <c r="B62" s="16">
        <v>40</v>
      </c>
      <c r="C62" s="17"/>
    </row>
    <row r="63" spans="1:3" s="1" customFormat="1" ht="20.25" customHeight="1">
      <c r="A63" s="17" t="s">
        <v>70</v>
      </c>
      <c r="B63" s="16">
        <v>5</v>
      </c>
      <c r="C63" s="17"/>
    </row>
    <row r="64" spans="1:3" s="1" customFormat="1" ht="20.25" customHeight="1">
      <c r="A64" s="17" t="s">
        <v>71</v>
      </c>
      <c r="B64" s="16">
        <v>300</v>
      </c>
      <c r="C64" s="17"/>
    </row>
    <row r="65" spans="1:3" ht="20.25" customHeight="1">
      <c r="A65" s="11" t="s">
        <v>27</v>
      </c>
      <c r="B65" s="12">
        <f>SUM(B66:B68)</f>
        <v>465</v>
      </c>
      <c r="C65" s="13"/>
    </row>
    <row r="66" spans="1:3" ht="20.25" customHeight="1">
      <c r="A66" s="11" t="s">
        <v>72</v>
      </c>
      <c r="B66" s="12">
        <v>20</v>
      </c>
      <c r="C66" s="13"/>
    </row>
    <row r="67" spans="1:3" ht="20.25" customHeight="1">
      <c r="A67" s="13" t="s">
        <v>73</v>
      </c>
      <c r="B67" s="12">
        <v>350</v>
      </c>
      <c r="C67" s="17"/>
    </row>
    <row r="68" spans="1:3" ht="20.25" customHeight="1">
      <c r="A68" s="13" t="s">
        <v>74</v>
      </c>
      <c r="B68" s="12">
        <v>95</v>
      </c>
      <c r="C68" s="17"/>
    </row>
    <row r="69" spans="1:3" s="1" customFormat="1" ht="20.25" customHeight="1">
      <c r="A69" s="18" t="s">
        <v>28</v>
      </c>
      <c r="B69" s="16">
        <v>186</v>
      </c>
      <c r="C69" s="17"/>
    </row>
    <row r="70" spans="1:3" s="1" customFormat="1" ht="20.25" customHeight="1">
      <c r="A70" s="11" t="s">
        <v>29</v>
      </c>
      <c r="B70" s="12">
        <f>SUM(B71:B73)</f>
        <v>1283</v>
      </c>
      <c r="C70" s="13"/>
    </row>
    <row r="71" spans="1:3" ht="20.25" customHeight="1">
      <c r="A71" s="13" t="s">
        <v>75</v>
      </c>
      <c r="B71" s="12">
        <v>376</v>
      </c>
      <c r="C71" s="13"/>
    </row>
    <row r="72" spans="1:3" ht="20.25" customHeight="1">
      <c r="A72" s="14" t="s">
        <v>76</v>
      </c>
      <c r="B72" s="12">
        <v>5</v>
      </c>
      <c r="C72" s="13"/>
    </row>
    <row r="73" spans="1:3" ht="20.25" customHeight="1">
      <c r="A73" s="13" t="s">
        <v>77</v>
      </c>
      <c r="B73" s="12">
        <v>902</v>
      </c>
      <c r="C73" s="13"/>
    </row>
    <row r="74" spans="1:3" ht="20.25" customHeight="1">
      <c r="A74" s="11" t="s">
        <v>30</v>
      </c>
      <c r="B74" s="12">
        <v>500</v>
      </c>
      <c r="C74" s="13"/>
    </row>
    <row r="75" spans="1:3" ht="20.25" customHeight="1">
      <c r="A75" s="11" t="s">
        <v>31</v>
      </c>
      <c r="B75" s="12">
        <v>200</v>
      </c>
      <c r="C75" s="13"/>
    </row>
    <row r="76" spans="1:3" ht="20.25" customHeight="1">
      <c r="A76" s="11" t="s">
        <v>35</v>
      </c>
      <c r="B76" s="12">
        <f>B77+B81</f>
        <v>6127</v>
      </c>
      <c r="C76" s="13"/>
    </row>
    <row r="77" spans="1:3" ht="20.25" customHeight="1">
      <c r="A77" s="18" t="s">
        <v>25</v>
      </c>
      <c r="B77" s="16">
        <f>SUM(B78:B80)</f>
        <v>2791</v>
      </c>
      <c r="C77" s="17"/>
    </row>
    <row r="78" spans="1:3" ht="20.25" customHeight="1">
      <c r="A78" s="17" t="s">
        <v>78</v>
      </c>
      <c r="B78" s="16">
        <v>1691</v>
      </c>
      <c r="C78" s="17"/>
    </row>
    <row r="79" spans="1:3" ht="20.25" customHeight="1">
      <c r="A79" s="17" t="s">
        <v>79</v>
      </c>
      <c r="B79" s="16">
        <v>50</v>
      </c>
      <c r="C79" s="17"/>
    </row>
    <row r="80" spans="1:3" ht="20.25" customHeight="1">
      <c r="A80" s="17" t="s">
        <v>80</v>
      </c>
      <c r="B80" s="16">
        <v>1050</v>
      </c>
      <c r="C80" s="17"/>
    </row>
    <row r="81" spans="1:3" s="1" customFormat="1" ht="20.25" customHeight="1">
      <c r="A81" s="11" t="s">
        <v>26</v>
      </c>
      <c r="B81" s="19">
        <f>SUM(B82:B90)</f>
        <v>3336</v>
      </c>
      <c r="C81" s="13"/>
    </row>
    <row r="82" spans="1:3" ht="20.25" customHeight="1">
      <c r="A82" s="13" t="s">
        <v>81</v>
      </c>
      <c r="B82" s="19">
        <v>480</v>
      </c>
      <c r="C82" s="13"/>
    </row>
    <row r="83" spans="1:3" ht="20.25" customHeight="1">
      <c r="A83" s="15" t="s">
        <v>82</v>
      </c>
      <c r="B83" s="20">
        <v>303</v>
      </c>
      <c r="C83" s="17"/>
    </row>
    <row r="84" spans="1:3" s="1" customFormat="1" ht="20.25" customHeight="1">
      <c r="A84" s="15" t="s">
        <v>83</v>
      </c>
      <c r="B84" s="20">
        <v>654</v>
      </c>
      <c r="C84" s="17"/>
    </row>
    <row r="85" spans="1:3" s="1" customFormat="1" ht="20.25" customHeight="1">
      <c r="A85" s="13" t="s">
        <v>84</v>
      </c>
      <c r="B85" s="19">
        <v>640</v>
      </c>
      <c r="C85" s="13"/>
    </row>
    <row r="86" spans="1:3" s="1" customFormat="1" ht="20.25" customHeight="1">
      <c r="A86" s="17" t="s">
        <v>85</v>
      </c>
      <c r="B86" s="16">
        <v>62</v>
      </c>
      <c r="C86" s="17"/>
    </row>
    <row r="87" spans="1:3" s="1" customFormat="1" ht="20.25" customHeight="1">
      <c r="A87" s="17" t="s">
        <v>86</v>
      </c>
      <c r="B87" s="16">
        <v>300</v>
      </c>
      <c r="C87" s="17"/>
    </row>
    <row r="88" spans="1:3" s="1" customFormat="1" ht="20.25" customHeight="1">
      <c r="A88" s="17" t="s">
        <v>87</v>
      </c>
      <c r="B88" s="16">
        <v>627</v>
      </c>
      <c r="C88" s="17"/>
    </row>
    <row r="89" spans="1:3" s="1" customFormat="1" ht="20.25" customHeight="1">
      <c r="A89" s="15" t="s">
        <v>88</v>
      </c>
      <c r="B89" s="16">
        <v>20</v>
      </c>
      <c r="C89" s="17"/>
    </row>
    <row r="90" spans="1:3" s="1" customFormat="1" ht="20.25" customHeight="1">
      <c r="A90" s="15" t="s">
        <v>89</v>
      </c>
      <c r="B90" s="16">
        <v>250</v>
      </c>
      <c r="C90" s="17"/>
    </row>
  </sheetData>
  <mergeCells count="2">
    <mergeCell ref="A1:C1"/>
    <mergeCell ref="C3:C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hhh</dc:creator>
  <cp:lastModifiedBy>Administrator</cp:lastModifiedBy>
  <cp:lastPrinted>2017-04-07T08:12:00Z</cp:lastPrinted>
  <dcterms:created xsi:type="dcterms:W3CDTF">2017-02-04T06:54:00Z</dcterms:created>
  <dcterms:modified xsi:type="dcterms:W3CDTF">2017-04-07T08:12:33Z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